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kbcgroup-my.sharepoint.com/personal/ssipova_csob_sk/Documents/Local/Documents/CSOB nadacia/ASFIN/2026/jednotny reporting/"/>
    </mc:Choice>
  </mc:AlternateContent>
  <xr:revisionPtr revIDLastSave="0" documentId="8_{681BE79F-78AE-47B7-8479-CBB5823E65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nty - dary" sheetId="3" r:id="rId1"/>
    <sheet name="Príjmy" sheetId="1" r:id="rId2"/>
    <sheet name="Výdavky" sheetId="2" r:id="rId3"/>
    <sheet name="Rozdelenie podľa účelu" sheetId="4" r:id="rId4"/>
    <sheet name="Oblasť podpory" sheetId="5" r:id="rId5"/>
  </sheets>
  <definedNames>
    <definedName name="_xlnm._FilterDatabase" localSheetId="0" hidden="1">'Granty - dary'!$A$1:$G$77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8" i="1"/>
  <c r="B8" i="1"/>
  <c r="B6" i="2"/>
  <c r="C4" i="2" l="1"/>
  <c r="C3" i="2"/>
  <c r="C5" i="2"/>
</calcChain>
</file>

<file path=xl/sharedStrings.xml><?xml version="1.0" encoding="utf-8"?>
<sst xmlns="http://schemas.openxmlformats.org/spreadsheetml/2006/main" count="379" uniqueCount="239">
  <si>
    <t>príjmy z asignácie materskej firmy</t>
  </si>
  <si>
    <t>príjmy z darov materskej firmy</t>
  </si>
  <si>
    <t>príjmy z asignácie od iných subjektov</t>
  </si>
  <si>
    <t>príjmy z darov od iných subjektov</t>
  </si>
  <si>
    <t>Prehľadná vizualizácia (graf) zdrojov príjmov v nasledujúcej štruktúre</t>
  </si>
  <si>
    <t>verejno-prospešný účel (granty , operačné programy)</t>
  </si>
  <si>
    <t>manažment</t>
  </si>
  <si>
    <r>
      <t>Prehľadná vizualizácia (graf) podielu využitia prostriedkov z asignácie</t>
    </r>
    <r>
      <rPr>
        <sz val="9"/>
        <color rgb="FF666666"/>
        <rFont val="Palatino Linotype"/>
        <family val="1"/>
        <charset val="238"/>
      </rPr>
      <t> </t>
    </r>
  </si>
  <si>
    <t>Zdroj príjmu</t>
  </si>
  <si>
    <t>Druh výdavku</t>
  </si>
  <si>
    <t>komunikácia programov </t>
  </si>
  <si>
    <t>IČO</t>
  </si>
  <si>
    <t>Prijímateľ</t>
  </si>
  <si>
    <t>Text</t>
  </si>
  <si>
    <t>Suma</t>
  </si>
  <si>
    <t>Darovacia zmluva - finančný príspevok na aktivity obdarovaného</t>
  </si>
  <si>
    <t>Kempelenov inštitút inteligentných technológií, v anglickom jazyku Kempelen Institute of Intelligent Technologies</t>
  </si>
  <si>
    <t>Save Nature by Čivas</t>
  </si>
  <si>
    <t>SVETIELKO NÁDEJE</t>
  </si>
  <si>
    <t>Nadácia Detského kardiocentra</t>
  </si>
  <si>
    <t>53 290 046</t>
  </si>
  <si>
    <t>53 228 502</t>
  </si>
  <si>
    <t>37 889 346</t>
  </si>
  <si>
    <t>30 813 026</t>
  </si>
  <si>
    <t>52 033 589</t>
  </si>
  <si>
    <t>Zdroj financovania</t>
  </si>
  <si>
    <t>%</t>
  </si>
  <si>
    <t>EUR</t>
  </si>
  <si>
    <t>Oblasť podpory</t>
  </si>
  <si>
    <t>ochrana a podpora zdravia</t>
  </si>
  <si>
    <t>poskytovanie sociálnej pomoci</t>
  </si>
  <si>
    <t>podpora vzdelávania</t>
  </si>
  <si>
    <t>ochrana a tvorba životného prostredia</t>
  </si>
  <si>
    <t>52 203 107</t>
  </si>
  <si>
    <t>48 235 776</t>
  </si>
  <si>
    <t>42 294 541</t>
  </si>
  <si>
    <t>31 809 049</t>
  </si>
  <si>
    <t>Olena Chumak</t>
  </si>
  <si>
    <t>Eko obrúsky s.r.o.</t>
  </si>
  <si>
    <t>Margaréta Jurčovičová - Margaret</t>
  </si>
  <si>
    <t>Občianske združenie Sonička</t>
  </si>
  <si>
    <t>Konzervatívny inštitút M. R. Štefánika</t>
  </si>
  <si>
    <t>Zmudri</t>
  </si>
  <si>
    <t>Soňa Zelisková</t>
  </si>
  <si>
    <t>e) ochrana zdravia</t>
  </si>
  <si>
    <t>a) rozvoj a ochrana duchovných a kultúrnych hodnôt</t>
  </si>
  <si>
    <t>b) realizácia a ochrana ľudských práv alebo iných humanitných cieľov</t>
  </si>
  <si>
    <t>c) ochrana a tvorba životného prostredia</t>
  </si>
  <si>
    <t>d) zachovanie prírodných hodnôt</t>
  </si>
  <si>
    <t>f) ochrana práv detí a mládeže</t>
  </si>
  <si>
    <t>g) rozvoj vedy, vzdelania a telovýchovy</t>
  </si>
  <si>
    <t>h) plnenie individuálne určenej humanitnej pomoci pre jednotlivca alebo skupinu osôb, ktoré sa ocitli v ohrození života alebo potrebujú naliehavú pomoc pri postihnutí živelnou pohromou</t>
  </si>
  <si>
    <t>príjmy z verejnej zbierky</t>
  </si>
  <si>
    <t>Zmluva o poskytnutí grantu - digitalizácia samospráv - projekt Digitálna úradná tabuľa</t>
  </si>
  <si>
    <t>35 563 991</t>
  </si>
  <si>
    <t>00 683 876</t>
  </si>
  <si>
    <t>52 124 355</t>
  </si>
  <si>
    <t>00 604 879</t>
  </si>
  <si>
    <t>30 868 556</t>
  </si>
  <si>
    <t>53 250 133</t>
  </si>
  <si>
    <t>52 939 383</t>
  </si>
  <si>
    <t>54 825 351</t>
  </si>
  <si>
    <t>31 746 632</t>
  </si>
  <si>
    <t>Nadácia Východoslovenského onkologického ústavu v Košiciach</t>
  </si>
  <si>
    <t>Únia nevidiacich a slabozrakých Slovenska</t>
  </si>
  <si>
    <t>"Súčasť života"</t>
  </si>
  <si>
    <t>Centrum sociálnych služieb prof. Karola Matulaya pre deti a dospelých</t>
  </si>
  <si>
    <t>Združenie Maxa Reinhardta</t>
  </si>
  <si>
    <t>KOLO n.o.</t>
  </si>
  <si>
    <t>BioHive o.z.</t>
  </si>
  <si>
    <t>Kockáči</t>
  </si>
  <si>
    <t>Spojená škola internátna, Svrčia 6, Bratislava</t>
  </si>
  <si>
    <t>Alžbeta Rácová</t>
  </si>
  <si>
    <t>PhDr. Štefánia Nováková</t>
  </si>
  <si>
    <t>Janka Tureková</t>
  </si>
  <si>
    <t>z asignácie dane</t>
  </si>
  <si>
    <t>Rozdelenie finančných prostriedkov použitých v roku 2025 podľa verejnoprospešného účelu</t>
  </si>
  <si>
    <t>Domov sociálnych služieb - Zemianske Podhradie</t>
  </si>
  <si>
    <t>OZ Vagus</t>
  </si>
  <si>
    <t>Centrum pre filantropiu n.o.</t>
  </si>
  <si>
    <t>Domov jesene života</t>
  </si>
  <si>
    <t>Lucia Konečná</t>
  </si>
  <si>
    <t>Mestská časť Bratislava - Rusovce</t>
  </si>
  <si>
    <t>Nadácia Vanda</t>
  </si>
  <si>
    <t>INEX Slovakia - občianske združenie</t>
  </si>
  <si>
    <t>GAUDEAMUS-zariadenie komunitnej rehabilitácie</t>
  </si>
  <si>
    <t>Psi na život</t>
  </si>
  <si>
    <t>Centrum sociálnych služieb SYNNÓMIA</t>
  </si>
  <si>
    <t>„BORINKA - ALZHEIMERCENTRUM“, Zariadenie sociálnych služieb Nitra</t>
  </si>
  <si>
    <t>TOP TENIS, n.o.</t>
  </si>
  <si>
    <t>Jana Feketová</t>
  </si>
  <si>
    <t>Zora Marksová</t>
  </si>
  <si>
    <t>Gréckokatolícka charita Prešov</t>
  </si>
  <si>
    <t>Autistické centrum Andreas n. o.</t>
  </si>
  <si>
    <t>Mgr. art. Lucia Ondrejičková Tarabová</t>
  </si>
  <si>
    <t>Mesto Michalovce</t>
  </si>
  <si>
    <t>Marta Husarovičová</t>
  </si>
  <si>
    <t>Združenie priateľov Hričovského hradu</t>
  </si>
  <si>
    <t>OZ ZELEŇ</t>
  </si>
  <si>
    <t>DEPAUL SLOVENSKO, nezisková organizácia</t>
  </si>
  <si>
    <t>DravetKA - Jednotné pomocné centrum, o.z.</t>
  </si>
  <si>
    <t>Mensa Slovensko</t>
  </si>
  <si>
    <t>Slovenská ornitologická spoločnosť/BirdLife Slovensko</t>
  </si>
  <si>
    <t>Občianske združenie SaUvedom</t>
  </si>
  <si>
    <t>Múzeum Petržalského opevnenia</t>
  </si>
  <si>
    <t>Gymnázium Viliama Paulinyho Tótha a Obchodná akadémia, Malá hora 3, Martin</t>
  </si>
  <si>
    <t>Mesto Banská Bystrica</t>
  </si>
  <si>
    <t>Centrum digitálnych a finančných inovácií, o.z.</t>
  </si>
  <si>
    <t>Združenie cestovného ruchu Vysoké Tatry</t>
  </si>
  <si>
    <t>Obec Rudno nad Hronom</t>
  </si>
  <si>
    <t>Litterra, n. o.</t>
  </si>
  <si>
    <t>Aliancia združení na ochranu zvierat</t>
  </si>
  <si>
    <t>CINEFIL</t>
  </si>
  <si>
    <t>Škôlka Jankolova</t>
  </si>
  <si>
    <t>JEDEN RODIČ, n. o.</t>
  </si>
  <si>
    <t>Špeciálna základná škola s materskou školou internátna, Kúpeľná 97, Liptovský Ján</t>
  </si>
  <si>
    <t>Obec Lúčky</t>
  </si>
  <si>
    <t>Občianske združenie Kukadlá</t>
  </si>
  <si>
    <t>Mesto Pezinok</t>
  </si>
  <si>
    <t>Bellus Labor o. z. registrovaný sociálny podnik</t>
  </si>
  <si>
    <t>CHCEM TU ZOSTAŤ o.z.</t>
  </si>
  <si>
    <t>Obec Kuchyňa</t>
  </si>
  <si>
    <t>Obec Olešná</t>
  </si>
  <si>
    <t>Filip Hoffman</t>
  </si>
  <si>
    <t>Lenka Hitková</t>
  </si>
  <si>
    <t>Mária Kušnírová</t>
  </si>
  <si>
    <t>Milada Pechová</t>
  </si>
  <si>
    <t>Veronika Reháková</t>
  </si>
  <si>
    <t>Marcel Šimek</t>
  </si>
  <si>
    <t>Majolika-R, s. r. o.</t>
  </si>
  <si>
    <t>Mgr. Dagmara Halasovič</t>
  </si>
  <si>
    <t>Zuzana Gostíková</t>
  </si>
  <si>
    <t>OZ JUPELU</t>
  </si>
  <si>
    <t>00 351 725</t>
  </si>
  <si>
    <t>42 185 971</t>
  </si>
  <si>
    <t>31 821 871</t>
  </si>
  <si>
    <t>00 490 873</t>
  </si>
  <si>
    <t>00 304 611</t>
  </si>
  <si>
    <t>55 122 817</t>
  </si>
  <si>
    <t>30 804 027</t>
  </si>
  <si>
    <t>00 603 287</t>
  </si>
  <si>
    <t>53 342 437</t>
  </si>
  <si>
    <t>00 647 691</t>
  </si>
  <si>
    <t>00 351 750</t>
  </si>
  <si>
    <t>37 925 075</t>
  </si>
  <si>
    <t>35 514 388</t>
  </si>
  <si>
    <t>31 821 677</t>
  </si>
  <si>
    <t>00 325 490</t>
  </si>
  <si>
    <t>42 214 360</t>
  </si>
  <si>
    <t>50 965 760</t>
  </si>
  <si>
    <t>37 924 443</t>
  </si>
  <si>
    <t>50 001 477</t>
  </si>
  <si>
    <t>31 744 001</t>
  </si>
  <si>
    <t>30 845 521</t>
  </si>
  <si>
    <t>52 308 537</t>
  </si>
  <si>
    <t>42 255 937</t>
  </si>
  <si>
    <t>57 041 997</t>
  </si>
  <si>
    <t>00 313 271</t>
  </si>
  <si>
    <t>55 407 986</t>
  </si>
  <si>
    <t>31 956 963</t>
  </si>
  <si>
    <t>00 320 986</t>
  </si>
  <si>
    <t>53 985 702</t>
  </si>
  <si>
    <t>42 268 737</t>
  </si>
  <si>
    <t>42 240 549</t>
  </si>
  <si>
    <t>42 445 868</t>
  </si>
  <si>
    <t>52 365 808</t>
  </si>
  <si>
    <t>42 224 233</t>
  </si>
  <si>
    <t>00 315 583</t>
  </si>
  <si>
    <t>51 271 958</t>
  </si>
  <si>
    <t>00 305 022</t>
  </si>
  <si>
    <t>54 014 930</t>
  </si>
  <si>
    <t>56 378 149</t>
  </si>
  <si>
    <t>00 304 875</t>
  </si>
  <si>
    <t>00 314 161</t>
  </si>
  <si>
    <t>53 559 711</t>
  </si>
  <si>
    <t>52 899 934</t>
  </si>
  <si>
    <t>Darovacia zmluva 2025 - finančný príspevok na vzdelávacie, hrové a kompenzačné pomôcky pre zrakovo a mentálne znevýhodnených žiakov</t>
  </si>
  <si>
    <t xml:space="preserve">Darovacia zmluva v rámci Team blue challenge - dobrovoľnícky deň </t>
  </si>
  <si>
    <t>Darovacia zmluva v rámci Team blue challenge - dobrovoľnícky deň 07. 02. 2025 - Denné centrum Domec v Bratislave</t>
  </si>
  <si>
    <t>Darovacia zmluva 2025 - finančný príspevok na verejnoprospešnú činnosť a rozvoj platformy ASFIN – Asociácie firemných nadácii a nadačných fondov</t>
  </si>
  <si>
    <t>Darovacia zmluva v rámci Team blue challenge - dobrovoľnícky deň 18. 02. 2025.</t>
  </si>
  <si>
    <t>Darovacia zmluva v rámci Team blue challenge - dobrovoľnícky deň 03. 03. 2025 - v priestoroch komunitného centra „Tvorivé herničky“ na adrese Pavla Horova 12, Devínska Nová Ves</t>
  </si>
  <si>
    <t>Darovacia zmluva 2025 - terapeutický hysteroskop pre onkogynekologické oddelenie</t>
  </si>
  <si>
    <t>Darovacia zmluva 2025 - Detská Univerzita Komenského 2025</t>
  </si>
  <si>
    <t>Darovacia zmluva 2025 - vzdelávacie, osvetové a informačné aktivity v oblasti prístupnosti informačných technológií,_x000D_
prístupnosti prostredia a komunikácie</t>
  </si>
  <si>
    <t>Darovacia zmluva 2025 - vzdelávací program Žijeme naplno</t>
  </si>
  <si>
    <t>Darovacia zmluva 2025 - Detský mobilný hospic</t>
  </si>
  <si>
    <t>Darovacia zmluva v rámci Team blue challenge - dobrovoľnícky deň 05. 03. 2025.</t>
  </si>
  <si>
    <t>Darovacia zmluva 2025 - podpora účasti študentov DECA Gymnázia Jura Hronca Bratislava na medzinárodnej súťaži ICDC,_x000D_
ktorá sa uskutoční 26. – 29. apríla 2025 v Orlande na Floride, USA</t>
  </si>
  <si>
    <t>Darovacia zmluva v rámci Team blue challenge - dobrovoľnícky deň 25. 03. 2025 - priestory v Materskej školy Haanova v Bratislave</t>
  </si>
  <si>
    <t>Darovacia zmluva v rámci Team blue challenge - dobrovoľnícky deň 19. 03. 2025 - priestory komunitnej rehabilitácie</t>
  </si>
  <si>
    <t xml:space="preserve">Darovacia zmluva - finančný príspevok na podporu výskumu inteligentných technológií, umelej inteligencie a ďalších oblastí_x000D_
informatiky, najmä: adaptáciu, dotrénovanie, evaluáciu a aplikáciu veľkých jazykových modelov_x000D_
</t>
  </si>
  <si>
    <t>Darovacia zmluva v rámci Team blue challenge - dobrovoľnícky deň 19. 03. 2025</t>
  </si>
  <si>
    <t>Darovacia zmluva v rámci Team blue challenge - dobrovoľnícky deň 25. 04. 2025</t>
  </si>
  <si>
    <t>Fond Solidarity 2025 - nákup polohovacej postele, liečba a rehabilitácie manžela Mariána Feketeho.</t>
  </si>
  <si>
    <t>Fond Solidarity 2025 - nákup polohovacej postele, antidekubitného matraca a iných_x000D_
zdravotníckych pomôcok a liečebno-rehabilitačných terapií a špeciálnych výživových_x000D_
doplnkov pre potreby matky Alžbety Rezekovej</t>
  </si>
  <si>
    <t>Darovacia zmluva v rámci Team blue challenge - dobrovoľnícky deň 06. 05. 2025</t>
  </si>
  <si>
    <t>darovacia zmluva 2025 - na aktivity_x000D_
obdarovaného.</t>
  </si>
  <si>
    <t>Darovacia zmluva v rámci Team blue challenge - dobrovoľnícky deň 30. 05. 2025</t>
  </si>
  <si>
    <t>Darovacia zmluva v rámci Team blue challenge - dobrovoľnícky deň 13. 05. 2025</t>
  </si>
  <si>
    <t>Darovacia zmluva v rámci Team blue challenge - dobrovoľnícky deň 10. 06. 2025</t>
  </si>
  <si>
    <t>Darovacia zmluva 2025 - projekt Klasická ekonómia pre stredoškolákov</t>
  </si>
  <si>
    <t>Fond Solidarity 2025 - na čiastočnú úhradu_x000D_
pobytu v zdravotníckom zariadení</t>
  </si>
  <si>
    <t>Darovacia zmluva v rámci Team blue challenge - dobrovoľnícky deň 03. 10. 2025</t>
  </si>
  <si>
    <t>Zmluva o poskytnutí grantu č. 01 - Digitálny Smart grant 2025 - projekt App Živá Lúka</t>
  </si>
  <si>
    <t>Zmluva o poskytnutí grantu č. 02 - Digitálny Smart grant 2025 - projekt Nový web pre Depaul</t>
  </si>
  <si>
    <t>Zmluva o poskytnutí grantu č. 05 - Spoznávaj svet cez Digitálny šlabikár</t>
  </si>
  <si>
    <t>Zmluva o poskytnutí grantu č. 12 - Digitálna transformácia IQ olympiády a organizácie Mensa_x000D_
Slovensko</t>
  </si>
  <si>
    <t>Zmluva o poskytnutí grantu č. 19 - Pastva budúcnosti – Smart virtuálny ohradník pre divokú_x000D_
krajinu</t>
  </si>
  <si>
    <t>Zmluva o poskytnutí grantu č. 20 - PReuse mapa Slovenska - reuse asociácia Slovenska</t>
  </si>
  <si>
    <t>Zmluva o poskytnutí grantu č. 06 - Robot Avatar - priama linka detí s ochoreniami srdca medzi_x000D_
lôžkom a školskou lavicou</t>
  </si>
  <si>
    <t>Zmluva o poskytnutí grantu č. 11 - Lifbee učí mladé talenty ako prepájať AI a ESG pre vznik_x000D_
zelených inovácií</t>
  </si>
  <si>
    <t>Zmluva o poskytnutí grantu č. 09 - Digitálny Smart grant 2025 - projekt Digitálna doba v Múzeu Petržalského opevnenia</t>
  </si>
  <si>
    <t>Zmluva o poskytnutí grantu č. 04 - Fyzikálne aktivity pre žiakov netradične</t>
  </si>
  <si>
    <t>Zmluva o poskytnutí grantu - digitalizácia samospráv - projekt Vyvolávací systém pre klientov</t>
  </si>
  <si>
    <t>Zmluva o poskytnutí grantu č. 03 - Digitálny Smart grant 2025 - projekt Digitálne inovácie v oblasti asignácie podielu zaplatenej dane</t>
  </si>
  <si>
    <t>Zmluva o poskytnutí grantu č. 17 - Kockáči – Nebojme sa budúcnosti 2025</t>
  </si>
  <si>
    <t>Zmluva o poskytnutí grantu č. 15 - Smart karta hosťa</t>
  </si>
  <si>
    <t>Darovacia zmluva 2025 - finančný príspevok, určený na revitalizáciu_x000D_
katastri Obce Rudno nad Hronom, konkrétne v lokalite cyklotrasy Mikovíniho zelená jazda.</t>
  </si>
  <si>
    <t>Zmluva o poskytnutí grantu č. 10 - Rozprávajúci dotykový rám: Hmatom a sluchom k_x000D_
prístupným informáciám</t>
  </si>
  <si>
    <t>Zmluva o poskytnutí grantu č. 13 - Digitálna platforma Zvierací ombudsman – efektívna pomoc_x000D_
pre zvieratá aj komunity</t>
  </si>
  <si>
    <t>Zmluva o poskytnutí grantu č. 08 - Úsmev Community Lab</t>
  </si>
  <si>
    <t>Zmluva o poskytnutí grantu č. 16 - Zmudri a buď odolnejší v online!</t>
  </si>
  <si>
    <t>Darovacia zmluva v rámci Team blue challenge - dobrovoľnícky deň 28. 10. 2025</t>
  </si>
  <si>
    <t>Zmluva o poskytnutí grantu č. 18 - DigiRodič s dánskou inšpiráciou - licencia od SES Family</t>
  </si>
  <si>
    <t>Zmluva o poskytnutí grantu č. 07 - Digitálni spolu - učiť sa inak</t>
  </si>
  <si>
    <t>Darovacia zmluva 2025 - finančný príspevok, určený na revitalizáciu Studničky sv. Antona Paduánskeho v katastri Obce Lúčky</t>
  </si>
  <si>
    <t>Darovacia zmluva 2025 - podpora fyzického a duševného zdravia a psychomotorického rozvoja a podpory kognitívneho napredovania Maríny Šuver</t>
  </si>
  <si>
    <t>Darovacia zmluva 2025 - finančný príspevok, určený výlučne na revitalizáciu studničky nachádzajúcej sa v Slnečnom údolí v Malých Karpatoch, číslo LV_x000D_
7580, parcela reg. E, parcelné číslo 4245, druh pozemku: lesný pozemok v k. ú. Pezinok</t>
  </si>
  <si>
    <t>Darovacia zmluva v rámci Team blue challenge - dobrovoľnícky deň 10. 11. 2025</t>
  </si>
  <si>
    <t>Zmluva o poskytnutí grantu č. 14 - CHCEM VEDIEŤ by CHCEM TU ZOSTAŤ</t>
  </si>
  <si>
    <t>Zmluva o poskytnutí grantu - digitalizácia samospráv - projekt Digitálna úradná tabuľa - elektronický panel 24/7 prístupný verejnosti v obci Kuchyňa</t>
  </si>
  <si>
    <t>Darovacia zmluva 2025 - finančný príspevok na aktivity obdarovaného</t>
  </si>
  <si>
    <t>Darovacia zmluva 2025 - aktivity zamerané na vzdelávanie a búranie digitálnych bariér, ako</t>
  </si>
  <si>
    <t>Fond Solidarity 2025 - na čiastočnú úhradu_x000D_
nákladov na liečbu a pobyt v zdravotníckom zariadení syna Olivera Gostíka</t>
  </si>
  <si>
    <t>Darovacia zmluva 2025 - finančný príspevok na aktivity obdaroveného</t>
  </si>
  <si>
    <t>zostatok k 31. 12. 2024</t>
  </si>
  <si>
    <t>príjem v roku 2025</t>
  </si>
  <si>
    <t>od iných subjektov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</si>
</sst>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#,##0.00\ [$EUR];\-#,##0.00\ [$EUR]"/>
  </numFmts>
  <fonts count="11" x14ac:knownFonts="1">
    <font>
      <sz val="11"/>
      <color theme="1"/>
      <name val="Calibri"/>
      <family val="2"/>
      <scheme val="minor"/>
    </font>
    <font>
      <sz val="9"/>
      <color rgb="FF666666"/>
      <name val="Palatino Linotype"/>
      <family val="1"/>
      <charset val="238"/>
    </font>
    <font>
      <b/>
      <sz val="9"/>
      <color rgb="FF666666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B0C0C"/>
      <name val="Palatino Linotype"/>
      <family val="1"/>
      <charset val="238"/>
    </font>
    <font>
      <i/>
      <sz val="9"/>
      <color theme="1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64" fontId="4" fillId="0" borderId="0" xfId="0" applyNumberFormat="1" applyFont="1"/>
    <xf numFmtId="164" fontId="5" fillId="0" borderId="0" xfId="0" applyNumberFormat="1" applyFont="1"/>
    <xf numFmtId="0" fontId="3" fillId="0" borderId="0" xfId="0" applyFont="1"/>
    <xf numFmtId="0" fontId="6" fillId="0" borderId="1" xfId="0" applyFont="1" applyBorder="1"/>
    <xf numFmtId="164" fontId="6" fillId="0" borderId="1" xfId="0" applyNumberFormat="1" applyFont="1" applyBorder="1"/>
    <xf numFmtId="0" fontId="2" fillId="0" borderId="0" xfId="0" applyFont="1" applyAlignment="1">
      <alignment horizontal="center" vertical="center"/>
    </xf>
    <xf numFmtId="10" fontId="0" fillId="0" borderId="0" xfId="0" applyNumberFormat="1" applyAlignment="1">
      <alignment horizontal="right" vertical="center"/>
    </xf>
    <xf numFmtId="0" fontId="6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/>
    <xf numFmtId="0" fontId="8" fillId="0" borderId="0" xfId="0" applyFont="1"/>
    <xf numFmtId="9" fontId="3" fillId="0" borderId="0" xfId="1" applyFont="1"/>
    <xf numFmtId="0" fontId="9" fillId="0" borderId="0" xfId="0" applyFont="1"/>
    <xf numFmtId="2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0" borderId="2" xfId="0" applyBorder="1"/>
    <xf numFmtId="164" fontId="10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Vizualizácia</a:t>
            </a:r>
            <a:r>
              <a:rPr lang="sk-SK" baseline="0"/>
              <a:t> zdrojov príjmov 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Príjmy!$B$2</c:f>
              <c:strCache>
                <c:ptCount val="1"/>
                <c:pt idx="0">
                  <c:v>zostatok k 31. 12.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Príjmy!$A$3:$A$7</c:f>
              <c:strCache>
                <c:ptCount val="5"/>
                <c:pt idx="0">
                  <c:v>príjmy z asignácie materskej firmy</c:v>
                </c:pt>
                <c:pt idx="1">
                  <c:v>príjmy z darov materskej firmy</c:v>
                </c:pt>
                <c:pt idx="2">
                  <c:v>príjmy z asignácie od iných subjektov</c:v>
                </c:pt>
                <c:pt idx="3">
                  <c:v>príjmy z darov od iných subjektov</c:v>
                </c:pt>
                <c:pt idx="4">
                  <c:v>príjmy z verejnej zbierky</c:v>
                </c:pt>
              </c:strCache>
            </c:strRef>
          </c:cat>
          <c:val>
            <c:numRef>
              <c:f>Príjmy!$B$3:$B$7</c:f>
              <c:numCache>
                <c:formatCode>#\ ##0.00\ [$EUR]</c:formatCode>
                <c:ptCount val="5"/>
                <c:pt idx="0">
                  <c:v>333120.64000000001</c:v>
                </c:pt>
                <c:pt idx="1">
                  <c:v>8265.02</c:v>
                </c:pt>
                <c:pt idx="2">
                  <c:v>0</c:v>
                </c:pt>
                <c:pt idx="3">
                  <c:v>3806.45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1-4E6C-8637-EDEF3F2963D5}"/>
            </c:ext>
          </c:extLst>
        </c:ser>
        <c:ser>
          <c:idx val="1"/>
          <c:order val="1"/>
          <c:tx>
            <c:strRef>
              <c:f>Príjmy!$C$2</c:f>
              <c:strCache>
                <c:ptCount val="1"/>
                <c:pt idx="0">
                  <c:v>príjem v roku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Príjmy!$A$3:$A$7</c:f>
              <c:strCache>
                <c:ptCount val="5"/>
                <c:pt idx="0">
                  <c:v>príjmy z asignácie materskej firmy</c:v>
                </c:pt>
                <c:pt idx="1">
                  <c:v>príjmy z darov materskej firmy</c:v>
                </c:pt>
                <c:pt idx="2">
                  <c:v>príjmy z asignácie od iných subjektov</c:v>
                </c:pt>
                <c:pt idx="3">
                  <c:v>príjmy z darov od iných subjektov</c:v>
                </c:pt>
                <c:pt idx="4">
                  <c:v>príjmy z verejnej zbierky</c:v>
                </c:pt>
              </c:strCache>
            </c:strRef>
          </c:cat>
          <c:val>
            <c:numRef>
              <c:f>Príjmy!$C$3:$C$7</c:f>
              <c:numCache>
                <c:formatCode>#\ ##0.00\ [$EUR]</c:formatCode>
                <c:ptCount val="5"/>
                <c:pt idx="0">
                  <c:v>613504.63</c:v>
                </c:pt>
                <c:pt idx="1">
                  <c:v>153435</c:v>
                </c:pt>
                <c:pt idx="2">
                  <c:v>0</c:v>
                </c:pt>
                <c:pt idx="3">
                  <c:v>23818.42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1-4E6C-8637-EDEF3F296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004056"/>
        <c:axId val="487999376"/>
      </c:barChart>
      <c:catAx>
        <c:axId val="488004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87999376"/>
        <c:crosses val="autoZero"/>
        <c:auto val="1"/>
        <c:lblAlgn val="ctr"/>
        <c:lblOffset val="100"/>
        <c:noMultiLvlLbl val="0"/>
      </c:catAx>
      <c:valAx>
        <c:axId val="487999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88004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Vizualizácia</a:t>
            </a:r>
            <a:r>
              <a:rPr lang="sk-SK" baseline="0"/>
              <a:t> podielu využitia prostriedkov z asignácie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Výdavky!$B$2</c:f>
              <c:strCache>
                <c:ptCount val="1"/>
                <c:pt idx="0">
                  <c:v>EUR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Výdavky!$A$3:$A$5</c:f>
              <c:strCache>
                <c:ptCount val="3"/>
                <c:pt idx="0">
                  <c:v>verejno-prospešný účel (granty , operačné programy)</c:v>
                </c:pt>
                <c:pt idx="1">
                  <c:v>manažment</c:v>
                </c:pt>
                <c:pt idx="2">
                  <c:v>komunikácia programov </c:v>
                </c:pt>
              </c:strCache>
            </c:strRef>
          </c:cat>
          <c:val>
            <c:numRef>
              <c:f>Výdavky!$B$3:$B$5</c:f>
              <c:numCache>
                <c:formatCode>#\ ##0.00\ [$EUR]</c:formatCode>
                <c:ptCount val="3"/>
                <c:pt idx="0">
                  <c:v>448054.4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D-4F58-92BA-6B89E1D07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07253792"/>
        <c:axId val="707250192"/>
      </c:barChart>
      <c:catAx>
        <c:axId val="707253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07250192"/>
        <c:crosses val="autoZero"/>
        <c:auto val="1"/>
        <c:lblAlgn val="ctr"/>
        <c:lblOffset val="100"/>
        <c:noMultiLvlLbl val="0"/>
      </c:catAx>
      <c:valAx>
        <c:axId val="707250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[$EUR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0725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Vizualizácia</a:t>
            </a:r>
            <a:r>
              <a:rPr lang="sk-SK" baseline="0"/>
              <a:t> podielu využitia prostriedkov z asignácie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Výdavky!$B$2</c:f>
              <c:strCache>
                <c:ptCount val="1"/>
                <c:pt idx="0">
                  <c:v>EUR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Výdavky!$A$3:$A$5</c:f>
              <c:strCache>
                <c:ptCount val="3"/>
                <c:pt idx="0">
                  <c:v>verejno-prospešný účel (granty , operačné programy)</c:v>
                </c:pt>
                <c:pt idx="1">
                  <c:v>manažment</c:v>
                </c:pt>
                <c:pt idx="2">
                  <c:v>komunikácia programov </c:v>
                </c:pt>
              </c:strCache>
            </c:strRef>
          </c:cat>
          <c:val>
            <c:numRef>
              <c:f>Výdavky!$B$3:$B$5</c:f>
              <c:numCache>
                <c:formatCode>#\ ##0.00\ [$EUR]</c:formatCode>
                <c:ptCount val="3"/>
                <c:pt idx="0">
                  <c:v>448054.4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9-451D-A104-6D8D2E41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494368"/>
        <c:axId val="439499408"/>
      </c:barChart>
      <c:lineChart>
        <c:grouping val="standard"/>
        <c:varyColors val="0"/>
        <c:ser>
          <c:idx val="1"/>
          <c:order val="1"/>
          <c:tx>
            <c:strRef>
              <c:f>Výdavky!$C$2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Výdavky!$A$3:$A$5</c:f>
              <c:strCache>
                <c:ptCount val="3"/>
                <c:pt idx="0">
                  <c:v>verejno-prospešný účel (granty , operačné programy)</c:v>
                </c:pt>
                <c:pt idx="1">
                  <c:v>manažment</c:v>
                </c:pt>
                <c:pt idx="2">
                  <c:v>komunikácia programov </c:v>
                </c:pt>
              </c:strCache>
            </c:strRef>
          </c:cat>
          <c:val>
            <c:numRef>
              <c:f>Výdavky!$C$3:$C$5</c:f>
              <c:numCache>
                <c:formatCode>0.00%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9-451D-A104-6D8D2E41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493288"/>
        <c:axId val="439497968"/>
      </c:lineChart>
      <c:catAx>
        <c:axId val="4394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9499408"/>
        <c:crosses val="autoZero"/>
        <c:auto val="1"/>
        <c:lblAlgn val="ctr"/>
        <c:lblOffset val="100"/>
        <c:noMultiLvlLbl val="0"/>
      </c:catAx>
      <c:valAx>
        <c:axId val="43949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[$EUR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9494368"/>
        <c:crosses val="autoZero"/>
        <c:crossBetween val="between"/>
      </c:valAx>
      <c:valAx>
        <c:axId val="439497968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9493288"/>
        <c:crosses val="max"/>
        <c:crossBetween val="between"/>
      </c:valAx>
      <c:catAx>
        <c:axId val="439493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9497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Verejnoprospešný</a:t>
            </a:r>
            <a:r>
              <a:rPr lang="sk-SK" baseline="0"/>
              <a:t> účel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FA-4545-B74B-6ED1B8E48C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FA-4545-B74B-6ED1B8E48C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FA-4545-B74B-6ED1B8E48C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FA-4545-B74B-6ED1B8E48C68}"/>
              </c:ext>
            </c:extLst>
          </c:dPt>
          <c:cat>
            <c:strRef>
              <c:f>'Rozdelenie podľa účelu'!$A$3:$A$6</c:f>
              <c:strCache>
                <c:ptCount val="4"/>
                <c:pt idx="0">
                  <c:v>ochrana a podpora zdravia</c:v>
                </c:pt>
                <c:pt idx="1">
                  <c:v>ochrana a tvorba životného prostredia</c:v>
                </c:pt>
                <c:pt idx="2">
                  <c:v>poskytovanie sociálnej pomoci</c:v>
                </c:pt>
                <c:pt idx="3">
                  <c:v>podpora vzdelávania</c:v>
                </c:pt>
              </c:strCache>
            </c:strRef>
          </c:cat>
          <c:val>
            <c:numRef>
              <c:f>'Rozdelenie podľa účelu'!$B$3:$B$6</c:f>
              <c:numCache>
                <c:formatCode>0%</c:formatCode>
                <c:ptCount val="4"/>
                <c:pt idx="0">
                  <c:v>7.0000000000000007E-2</c:v>
                </c:pt>
                <c:pt idx="1">
                  <c:v>0.08</c:v>
                </c:pt>
                <c:pt idx="2">
                  <c:v>0.4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6-45CE-9298-250A30100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9</xdr:row>
      <xdr:rowOff>156210</xdr:rowOff>
    </xdr:from>
    <xdr:to>
      <xdr:col>1</xdr:col>
      <xdr:colOff>845820</xdr:colOff>
      <xdr:row>24</xdr:row>
      <xdr:rowOff>156210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30B5C77-7FCA-982D-D904-FE8490B6E6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8</xdr:row>
      <xdr:rowOff>148590</xdr:rowOff>
    </xdr:from>
    <xdr:to>
      <xdr:col>3</xdr:col>
      <xdr:colOff>76200</xdr:colOff>
      <xdr:row>23</xdr:row>
      <xdr:rowOff>148590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30F817DF-49B4-C8B9-02BB-77B837C43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281940</xdr:colOff>
      <xdr:row>6</xdr:row>
      <xdr:rowOff>64770</xdr:rowOff>
    </xdr:from>
    <xdr:to>
      <xdr:col>10</xdr:col>
      <xdr:colOff>586740</xdr:colOff>
      <xdr:row>21</xdr:row>
      <xdr:rowOff>64770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6787B848-4171-0F45-4FF7-612C643784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422275</xdr:colOff>
      <xdr:row>7</xdr:row>
      <xdr:rowOff>41275</xdr:rowOff>
    </xdr:from>
    <xdr:to>
      <xdr:col>4</xdr:col>
      <xdr:colOff>600075</xdr:colOff>
      <xdr:row>22</xdr:row>
      <xdr:rowOff>22225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A68D4F2-94F2-D6C9-C2F5-E015CB973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4DEE-9BFD-4A54-8BBF-7AF6179F4999}">
  <dimension ref="A1:G88"/>
  <sheetViews>
    <sheetView tabSelected="1" workbookViewId="0">
      <selection activeCell="A18" sqref="A18"/>
    </sheetView>
  </sheetViews>
  <sheetFormatPr defaultRowHeight="14.5" x14ac:dyDescent="0.35"/>
  <cols>
    <col min="1" max="1" width="103.81640625" customWidth="1"/>
    <col min="2" max="2" width="13.08984375" customWidth="1"/>
    <col min="3" max="3" width="191.90625" customWidth="1"/>
    <col min="4" max="4" width="12.81640625" bestFit="1" customWidth="1"/>
    <col min="5" max="5" width="21.453125" bestFit="1" customWidth="1"/>
    <col min="6" max="6" width="170" bestFit="1" customWidth="1"/>
  </cols>
  <sheetData>
    <row r="1" spans="1:7" ht="15.5" x14ac:dyDescent="0.4">
      <c r="A1" s="9" t="s">
        <v>12</v>
      </c>
      <c r="B1" s="9" t="s">
        <v>11</v>
      </c>
      <c r="C1" s="9" t="s">
        <v>13</v>
      </c>
      <c r="D1" s="10" t="s">
        <v>14</v>
      </c>
      <c r="E1" s="9" t="s">
        <v>25</v>
      </c>
      <c r="F1" s="9" t="s">
        <v>28</v>
      </c>
      <c r="G1" s="8"/>
    </row>
    <row r="2" spans="1:7" ht="15.5" x14ac:dyDescent="0.4">
      <c r="A2" s="21" t="s">
        <v>78</v>
      </c>
      <c r="B2" s="21" t="s">
        <v>134</v>
      </c>
      <c r="C2" s="21" t="s">
        <v>178</v>
      </c>
      <c r="D2" s="22">
        <v>70</v>
      </c>
      <c r="E2" s="23" t="s">
        <v>238</v>
      </c>
      <c r="F2" s="19" t="s">
        <v>46</v>
      </c>
      <c r="G2" s="8"/>
    </row>
    <row r="3" spans="1:7" ht="15.5" x14ac:dyDescent="0.4">
      <c r="A3" s="21" t="s">
        <v>81</v>
      </c>
      <c r="B3" s="21"/>
      <c r="C3" s="21" t="s">
        <v>181</v>
      </c>
      <c r="D3" s="22">
        <v>70</v>
      </c>
      <c r="E3" s="21" t="s">
        <v>75</v>
      </c>
      <c r="F3" s="19" t="s">
        <v>46</v>
      </c>
      <c r="G3" s="8"/>
    </row>
    <row r="4" spans="1:7" ht="15.5" x14ac:dyDescent="0.4">
      <c r="A4" s="21" t="s">
        <v>82</v>
      </c>
      <c r="B4" s="21" t="s">
        <v>137</v>
      </c>
      <c r="C4" s="21" t="s">
        <v>187</v>
      </c>
      <c r="D4" s="22">
        <v>70</v>
      </c>
      <c r="E4" s="21" t="s">
        <v>75</v>
      </c>
      <c r="F4" s="19" t="s">
        <v>46</v>
      </c>
      <c r="G4" s="8"/>
    </row>
    <row r="5" spans="1:7" ht="15.5" x14ac:dyDescent="0.4">
      <c r="A5" s="21" t="s">
        <v>84</v>
      </c>
      <c r="B5" s="21" t="s">
        <v>139</v>
      </c>
      <c r="C5" s="21" t="s">
        <v>189</v>
      </c>
      <c r="D5" s="22">
        <v>70</v>
      </c>
      <c r="E5" s="21" t="s">
        <v>75</v>
      </c>
      <c r="F5" s="19" t="s">
        <v>46</v>
      </c>
      <c r="G5" s="8"/>
    </row>
    <row r="6" spans="1:7" ht="15.5" x14ac:dyDescent="0.4">
      <c r="A6" s="21" t="s">
        <v>85</v>
      </c>
      <c r="B6" s="21" t="s">
        <v>140</v>
      </c>
      <c r="C6" s="21" t="s">
        <v>190</v>
      </c>
      <c r="D6" s="22">
        <v>70</v>
      </c>
      <c r="E6" s="21" t="s">
        <v>75</v>
      </c>
      <c r="F6" s="19" t="s">
        <v>46</v>
      </c>
      <c r="G6" s="8"/>
    </row>
    <row r="7" spans="1:7" ht="15.5" x14ac:dyDescent="0.4">
      <c r="A7" s="21" t="s">
        <v>87</v>
      </c>
      <c r="B7" s="21" t="s">
        <v>142</v>
      </c>
      <c r="C7" s="21" t="s">
        <v>192</v>
      </c>
      <c r="D7" s="22">
        <v>70</v>
      </c>
      <c r="E7" s="21" t="s">
        <v>75</v>
      </c>
      <c r="F7" s="19" t="s">
        <v>46</v>
      </c>
    </row>
    <row r="8" spans="1:7" ht="15.5" x14ac:dyDescent="0.4">
      <c r="A8" s="21" t="s">
        <v>88</v>
      </c>
      <c r="B8" s="21" t="s">
        <v>143</v>
      </c>
      <c r="C8" s="21" t="s">
        <v>193</v>
      </c>
      <c r="D8" s="22">
        <v>70</v>
      </c>
      <c r="E8" s="21" t="s">
        <v>75</v>
      </c>
      <c r="F8" s="19" t="s">
        <v>46</v>
      </c>
    </row>
    <row r="9" spans="1:7" s="15" customFormat="1" ht="15.5" x14ac:dyDescent="0.4">
      <c r="A9" s="21" t="s">
        <v>89</v>
      </c>
      <c r="B9" s="21" t="s">
        <v>144</v>
      </c>
      <c r="C9" s="21" t="s">
        <v>193</v>
      </c>
      <c r="D9" s="22">
        <v>70</v>
      </c>
      <c r="E9" s="21" t="s">
        <v>75</v>
      </c>
      <c r="F9" s="19" t="s">
        <v>46</v>
      </c>
      <c r="G9"/>
    </row>
    <row r="10" spans="1:7" ht="15.5" x14ac:dyDescent="0.4">
      <c r="A10" s="21" t="s">
        <v>92</v>
      </c>
      <c r="B10" s="21" t="s">
        <v>145</v>
      </c>
      <c r="C10" s="21" t="s">
        <v>196</v>
      </c>
      <c r="D10" s="22">
        <v>70</v>
      </c>
      <c r="E10" s="21" t="s">
        <v>75</v>
      </c>
      <c r="F10" s="19" t="s">
        <v>46</v>
      </c>
    </row>
    <row r="11" spans="1:7" ht="15.5" x14ac:dyDescent="0.4">
      <c r="A11" s="21" t="s">
        <v>93</v>
      </c>
      <c r="B11" s="21" t="s">
        <v>146</v>
      </c>
      <c r="C11" s="21" t="s">
        <v>198</v>
      </c>
      <c r="D11" s="22">
        <v>70</v>
      </c>
      <c r="E11" s="21" t="s">
        <v>75</v>
      </c>
      <c r="F11" s="19" t="s">
        <v>46</v>
      </c>
    </row>
    <row r="12" spans="1:7" ht="15.5" x14ac:dyDescent="0.4">
      <c r="A12" s="21" t="s">
        <v>94</v>
      </c>
      <c r="B12" s="21"/>
      <c r="C12" s="21" t="s">
        <v>200</v>
      </c>
      <c r="D12" s="22">
        <v>70</v>
      </c>
      <c r="E12" s="23" t="s">
        <v>238</v>
      </c>
      <c r="F12" s="19" t="s">
        <v>46</v>
      </c>
    </row>
    <row r="13" spans="1:7" ht="15.5" x14ac:dyDescent="0.4">
      <c r="A13" s="21" t="s">
        <v>113</v>
      </c>
      <c r="B13" s="21" t="s">
        <v>164</v>
      </c>
      <c r="C13" s="21" t="s">
        <v>223</v>
      </c>
      <c r="D13" s="22">
        <v>70</v>
      </c>
      <c r="E13" s="23" t="s">
        <v>75</v>
      </c>
      <c r="F13" s="19" t="s">
        <v>46</v>
      </c>
    </row>
    <row r="14" spans="1:7" ht="15.5" x14ac:dyDescent="0.4">
      <c r="A14" s="21" t="s">
        <v>119</v>
      </c>
      <c r="B14" s="21" t="s">
        <v>170</v>
      </c>
      <c r="C14" s="21" t="s">
        <v>229</v>
      </c>
      <c r="D14" s="22">
        <v>70</v>
      </c>
      <c r="E14" s="23" t="s">
        <v>75</v>
      </c>
      <c r="F14" s="19" t="s">
        <v>46</v>
      </c>
    </row>
    <row r="15" spans="1:7" ht="15.5" x14ac:dyDescent="0.4">
      <c r="A15" s="21" t="s">
        <v>19</v>
      </c>
      <c r="B15" s="21" t="s">
        <v>23</v>
      </c>
      <c r="C15" s="21" t="s">
        <v>197</v>
      </c>
      <c r="D15" s="22">
        <v>100</v>
      </c>
      <c r="E15" s="23" t="s">
        <v>238</v>
      </c>
      <c r="F15" s="16"/>
    </row>
    <row r="16" spans="1:7" ht="15.5" x14ac:dyDescent="0.4">
      <c r="A16" s="21" t="s">
        <v>68</v>
      </c>
      <c r="B16" s="21" t="s">
        <v>59</v>
      </c>
      <c r="C16" s="21" t="s">
        <v>197</v>
      </c>
      <c r="D16" s="22">
        <v>134</v>
      </c>
      <c r="E16" s="23" t="s">
        <v>238</v>
      </c>
      <c r="F16" s="16"/>
    </row>
    <row r="17" spans="1:7" ht="15.5" x14ac:dyDescent="0.4">
      <c r="A17" s="21" t="s">
        <v>77</v>
      </c>
      <c r="B17" s="21" t="s">
        <v>133</v>
      </c>
      <c r="C17" s="21" t="s">
        <v>177</v>
      </c>
      <c r="D17" s="22">
        <v>150</v>
      </c>
      <c r="E17" s="21" t="s">
        <v>75</v>
      </c>
      <c r="F17" s="19" t="s">
        <v>46</v>
      </c>
      <c r="G17" s="8"/>
    </row>
    <row r="18" spans="1:7" ht="15.5" x14ac:dyDescent="0.4">
      <c r="A18" s="21" t="s">
        <v>80</v>
      </c>
      <c r="B18" s="21" t="s">
        <v>136</v>
      </c>
      <c r="C18" s="21" t="s">
        <v>180</v>
      </c>
      <c r="D18" s="22">
        <v>150</v>
      </c>
      <c r="E18" s="21" t="s">
        <v>75</v>
      </c>
      <c r="F18" s="19" t="s">
        <v>46</v>
      </c>
      <c r="G18" s="8"/>
    </row>
    <row r="19" spans="1:7" ht="15.5" x14ac:dyDescent="0.4">
      <c r="A19" s="21" t="s">
        <v>97</v>
      </c>
      <c r="B19" s="21" t="s">
        <v>148</v>
      </c>
      <c r="C19" s="21" t="s">
        <v>203</v>
      </c>
      <c r="D19" s="22">
        <v>150</v>
      </c>
      <c r="E19" s="21" t="s">
        <v>75</v>
      </c>
      <c r="F19" s="19" t="s">
        <v>46</v>
      </c>
    </row>
    <row r="20" spans="1:7" ht="15.5" x14ac:dyDescent="0.4">
      <c r="A20" s="21" t="s">
        <v>123</v>
      </c>
      <c r="B20" s="21"/>
      <c r="C20" s="21" t="s">
        <v>232</v>
      </c>
      <c r="D20" s="22">
        <v>181.5</v>
      </c>
      <c r="E20" s="23" t="s">
        <v>238</v>
      </c>
      <c r="F20" s="16"/>
    </row>
    <row r="21" spans="1:7" ht="15.5" x14ac:dyDescent="0.4">
      <c r="A21" s="21" t="s">
        <v>73</v>
      </c>
      <c r="B21" s="21"/>
      <c r="C21" s="21" t="s">
        <v>15</v>
      </c>
      <c r="D21" s="22">
        <v>182</v>
      </c>
      <c r="E21" s="23" t="s">
        <v>238</v>
      </c>
      <c r="F21" s="16"/>
    </row>
    <row r="22" spans="1:7" ht="15.5" x14ac:dyDescent="0.4">
      <c r="A22" s="21" t="s">
        <v>39</v>
      </c>
      <c r="B22" s="21" t="s">
        <v>34</v>
      </c>
      <c r="C22" s="21" t="s">
        <v>15</v>
      </c>
      <c r="D22" s="22">
        <v>187</v>
      </c>
      <c r="E22" s="23" t="s">
        <v>238</v>
      </c>
      <c r="F22" s="16"/>
    </row>
    <row r="23" spans="1:7" ht="15.5" x14ac:dyDescent="0.4">
      <c r="A23" s="21" t="s">
        <v>65</v>
      </c>
      <c r="B23" s="21" t="s">
        <v>56</v>
      </c>
      <c r="C23" s="21" t="s">
        <v>15</v>
      </c>
      <c r="D23" s="22">
        <v>238</v>
      </c>
      <c r="E23" s="23" t="s">
        <v>238</v>
      </c>
      <c r="F23" s="16"/>
    </row>
    <row r="24" spans="1:7" x14ac:dyDescent="0.35">
      <c r="A24" s="21" t="s">
        <v>126</v>
      </c>
      <c r="B24" s="21"/>
      <c r="C24" s="21" t="s">
        <v>232</v>
      </c>
      <c r="D24" s="22">
        <v>268</v>
      </c>
      <c r="E24" s="23" t="s">
        <v>238</v>
      </c>
      <c r="F24" s="21"/>
    </row>
    <row r="25" spans="1:7" ht="15.5" x14ac:dyDescent="0.4">
      <c r="A25" s="21" t="s">
        <v>66</v>
      </c>
      <c r="B25" s="21" t="s">
        <v>57</v>
      </c>
      <c r="C25" s="21" t="s">
        <v>15</v>
      </c>
      <c r="D25" s="22">
        <v>272</v>
      </c>
      <c r="E25" s="23" t="s">
        <v>238</v>
      </c>
      <c r="F25" s="16"/>
    </row>
    <row r="26" spans="1:7" ht="15.5" x14ac:dyDescent="0.4">
      <c r="A26" s="21" t="s">
        <v>74</v>
      </c>
      <c r="B26" s="21"/>
      <c r="C26" s="21" t="s">
        <v>15</v>
      </c>
      <c r="D26" s="22">
        <v>301</v>
      </c>
      <c r="E26" s="23" t="s">
        <v>238</v>
      </c>
      <c r="F26" s="16"/>
    </row>
    <row r="27" spans="1:7" ht="15.5" x14ac:dyDescent="0.4">
      <c r="A27" s="21" t="s">
        <v>125</v>
      </c>
      <c r="B27" s="21"/>
      <c r="C27" s="21" t="s">
        <v>232</v>
      </c>
      <c r="D27" s="22">
        <v>301.60000000000002</v>
      </c>
      <c r="E27" s="23" t="s">
        <v>238</v>
      </c>
      <c r="F27" s="16"/>
    </row>
    <row r="28" spans="1:7" ht="15.5" x14ac:dyDescent="0.4">
      <c r="A28" s="21" t="s">
        <v>38</v>
      </c>
      <c r="B28" s="21" t="s">
        <v>33</v>
      </c>
      <c r="C28" s="21" t="s">
        <v>15</v>
      </c>
      <c r="D28" s="22">
        <v>347</v>
      </c>
      <c r="E28" s="23" t="s">
        <v>238</v>
      </c>
      <c r="F28" s="16"/>
    </row>
    <row r="29" spans="1:7" x14ac:dyDescent="0.35">
      <c r="A29" s="21" t="s">
        <v>72</v>
      </c>
      <c r="B29" s="21"/>
      <c r="C29" s="21" t="s">
        <v>232</v>
      </c>
      <c r="D29" s="22">
        <v>365.9</v>
      </c>
      <c r="E29" s="23" t="s">
        <v>238</v>
      </c>
      <c r="F29" s="21"/>
    </row>
    <row r="30" spans="1:7" ht="15.5" x14ac:dyDescent="0.4">
      <c r="A30" s="21" t="s">
        <v>72</v>
      </c>
      <c r="B30" s="21"/>
      <c r="C30" s="21" t="s">
        <v>15</v>
      </c>
      <c r="D30" s="22">
        <v>398</v>
      </c>
      <c r="E30" s="23" t="s">
        <v>238</v>
      </c>
      <c r="F30" s="16"/>
    </row>
    <row r="31" spans="1:7" ht="15.5" x14ac:dyDescent="0.4">
      <c r="A31" s="21" t="s">
        <v>40</v>
      </c>
      <c r="B31" s="21" t="s">
        <v>35</v>
      </c>
      <c r="C31" s="21" t="s">
        <v>15</v>
      </c>
      <c r="D31" s="22">
        <v>409</v>
      </c>
      <c r="E31" s="23" t="s">
        <v>238</v>
      </c>
      <c r="F31" s="16"/>
    </row>
    <row r="32" spans="1:7" x14ac:dyDescent="0.35">
      <c r="A32" s="21" t="s">
        <v>128</v>
      </c>
      <c r="B32" s="21"/>
      <c r="C32" s="21" t="s">
        <v>232</v>
      </c>
      <c r="D32" s="22">
        <v>466</v>
      </c>
      <c r="E32" s="23" t="s">
        <v>238</v>
      </c>
      <c r="F32" s="21"/>
    </row>
    <row r="33" spans="1:7" x14ac:dyDescent="0.35">
      <c r="A33" s="21" t="s">
        <v>129</v>
      </c>
      <c r="B33" s="21" t="s">
        <v>174</v>
      </c>
      <c r="C33" s="21" t="s">
        <v>232</v>
      </c>
      <c r="D33" s="22">
        <v>480.05</v>
      </c>
      <c r="E33" s="23" t="s">
        <v>238</v>
      </c>
      <c r="F33" s="21"/>
    </row>
    <row r="34" spans="1:7" ht="15.5" x14ac:dyDescent="0.4">
      <c r="A34" s="21" t="s">
        <v>124</v>
      </c>
      <c r="B34" s="21"/>
      <c r="C34" s="21" t="s">
        <v>232</v>
      </c>
      <c r="D34" s="22">
        <v>627</v>
      </c>
      <c r="E34" s="23" t="s">
        <v>238</v>
      </c>
      <c r="F34" s="16"/>
    </row>
    <row r="35" spans="1:7" x14ac:dyDescent="0.35">
      <c r="A35" s="21" t="s">
        <v>127</v>
      </c>
      <c r="B35" s="21"/>
      <c r="C35" s="21" t="s">
        <v>232</v>
      </c>
      <c r="D35" s="22">
        <v>645.04999999999995</v>
      </c>
      <c r="E35" s="23" t="s">
        <v>238</v>
      </c>
      <c r="F35" s="21"/>
    </row>
    <row r="36" spans="1:7" ht="15.5" x14ac:dyDescent="0.4">
      <c r="A36" s="21" t="s">
        <v>37</v>
      </c>
      <c r="B36" s="21"/>
      <c r="C36" s="21" t="s">
        <v>15</v>
      </c>
      <c r="D36" s="22">
        <v>762</v>
      </c>
      <c r="E36" s="23" t="s">
        <v>238</v>
      </c>
      <c r="F36" s="16"/>
    </row>
    <row r="37" spans="1:7" x14ac:dyDescent="0.35">
      <c r="A37" s="21" t="s">
        <v>74</v>
      </c>
      <c r="B37" s="21"/>
      <c r="C37" s="21" t="s">
        <v>232</v>
      </c>
      <c r="D37" s="22">
        <v>786.5</v>
      </c>
      <c r="E37" s="23" t="s">
        <v>238</v>
      </c>
      <c r="F37" s="21"/>
    </row>
    <row r="38" spans="1:7" ht="15.5" x14ac:dyDescent="0.4">
      <c r="A38" s="21" t="s">
        <v>86</v>
      </c>
      <c r="B38" s="21" t="s">
        <v>141</v>
      </c>
      <c r="C38" s="21" t="s">
        <v>15</v>
      </c>
      <c r="D38" s="22">
        <v>800</v>
      </c>
      <c r="E38" s="23" t="s">
        <v>238</v>
      </c>
      <c r="F38" s="16"/>
    </row>
    <row r="39" spans="1:7" ht="15.5" x14ac:dyDescent="0.4">
      <c r="A39" s="21" t="s">
        <v>43</v>
      </c>
      <c r="B39" s="21"/>
      <c r="C39" s="21" t="s">
        <v>15</v>
      </c>
      <c r="D39" s="22">
        <v>800</v>
      </c>
      <c r="E39" s="23" t="s">
        <v>238</v>
      </c>
      <c r="F39" s="16"/>
    </row>
    <row r="40" spans="1:7" x14ac:dyDescent="0.35">
      <c r="A40" s="21" t="s">
        <v>132</v>
      </c>
      <c r="B40" s="21" t="s">
        <v>175</v>
      </c>
      <c r="C40" s="21" t="s">
        <v>235</v>
      </c>
      <c r="D40" s="22">
        <v>1000</v>
      </c>
      <c r="E40" s="23" t="s">
        <v>238</v>
      </c>
      <c r="F40" s="21"/>
    </row>
    <row r="41" spans="1:7" x14ac:dyDescent="0.35">
      <c r="A41" s="21" t="s">
        <v>40</v>
      </c>
      <c r="B41" s="21" t="s">
        <v>35</v>
      </c>
      <c r="C41" s="21" t="s">
        <v>232</v>
      </c>
      <c r="D41" s="22">
        <v>1216</v>
      </c>
      <c r="E41" s="23" t="s">
        <v>238</v>
      </c>
      <c r="F41" s="21"/>
    </row>
    <row r="42" spans="1:7" ht="15.5" x14ac:dyDescent="0.4">
      <c r="A42" s="21" t="s">
        <v>71</v>
      </c>
      <c r="B42" s="21" t="s">
        <v>62</v>
      </c>
      <c r="C42" s="21" t="s">
        <v>176</v>
      </c>
      <c r="D42" s="22">
        <v>1300</v>
      </c>
      <c r="E42" s="23" t="s">
        <v>238</v>
      </c>
      <c r="F42" s="16"/>
      <c r="G42" s="8"/>
    </row>
    <row r="43" spans="1:7" ht="15.5" x14ac:dyDescent="0.4">
      <c r="A43" s="21" t="s">
        <v>79</v>
      </c>
      <c r="B43" s="21" t="s">
        <v>135</v>
      </c>
      <c r="C43" s="21" t="s">
        <v>179</v>
      </c>
      <c r="D43" s="22">
        <v>1500</v>
      </c>
      <c r="E43" s="23" t="s">
        <v>238</v>
      </c>
      <c r="F43" s="16"/>
      <c r="G43" s="8"/>
    </row>
    <row r="44" spans="1:7" ht="15.5" x14ac:dyDescent="0.4">
      <c r="A44" s="21" t="s">
        <v>41</v>
      </c>
      <c r="B44" s="21" t="s">
        <v>36</v>
      </c>
      <c r="C44" s="21" t="s">
        <v>201</v>
      </c>
      <c r="D44" s="22">
        <v>1500</v>
      </c>
      <c r="E44" s="21" t="s">
        <v>75</v>
      </c>
      <c r="F44" s="16"/>
    </row>
    <row r="45" spans="1:7" ht="15.5" x14ac:dyDescent="0.4">
      <c r="A45" s="21" t="s">
        <v>83</v>
      </c>
      <c r="B45" s="21" t="s">
        <v>138</v>
      </c>
      <c r="C45" s="21" t="s">
        <v>188</v>
      </c>
      <c r="D45" s="22">
        <v>2000</v>
      </c>
      <c r="E45" s="21" t="s">
        <v>75</v>
      </c>
      <c r="F45" s="16"/>
      <c r="G45" s="8"/>
    </row>
    <row r="46" spans="1:7" ht="15.5" x14ac:dyDescent="0.4">
      <c r="A46" s="21" t="s">
        <v>64</v>
      </c>
      <c r="B46" s="21" t="s">
        <v>55</v>
      </c>
      <c r="C46" s="21" t="s">
        <v>15</v>
      </c>
      <c r="D46" s="22">
        <v>2000</v>
      </c>
      <c r="E46" s="23" t="s">
        <v>238</v>
      </c>
      <c r="F46" s="16"/>
    </row>
    <row r="47" spans="1:7" ht="15.5" x14ac:dyDescent="0.4">
      <c r="A47" s="21" t="s">
        <v>91</v>
      </c>
      <c r="B47" s="21"/>
      <c r="C47" s="21" t="s">
        <v>195</v>
      </c>
      <c r="D47" s="22">
        <v>2000</v>
      </c>
      <c r="E47" s="23" t="s">
        <v>238</v>
      </c>
      <c r="F47" s="16"/>
    </row>
    <row r="48" spans="1:7" ht="15.5" x14ac:dyDescent="0.4">
      <c r="A48" s="21" t="s">
        <v>17</v>
      </c>
      <c r="B48" s="21" t="s">
        <v>21</v>
      </c>
      <c r="C48" s="21" t="s">
        <v>199</v>
      </c>
      <c r="D48" s="22">
        <v>2000</v>
      </c>
      <c r="E48" s="23" t="s">
        <v>238</v>
      </c>
      <c r="F48" s="16"/>
    </row>
    <row r="49" spans="1:6" ht="15.5" x14ac:dyDescent="0.4">
      <c r="A49" s="21" t="s">
        <v>96</v>
      </c>
      <c r="B49" s="21"/>
      <c r="C49" s="21" t="s">
        <v>202</v>
      </c>
      <c r="D49" s="22">
        <v>2000</v>
      </c>
      <c r="E49" s="23" t="s">
        <v>238</v>
      </c>
      <c r="F49" s="16"/>
    </row>
    <row r="50" spans="1:6" x14ac:dyDescent="0.35">
      <c r="A50" s="21" t="s">
        <v>130</v>
      </c>
      <c r="B50" s="21"/>
      <c r="C50" s="21" t="s">
        <v>234</v>
      </c>
      <c r="D50" s="22">
        <v>2000</v>
      </c>
      <c r="E50" s="23" t="s">
        <v>238</v>
      </c>
      <c r="F50" s="21"/>
    </row>
    <row r="51" spans="1:6" x14ac:dyDescent="0.35">
      <c r="A51" s="21" t="s">
        <v>131</v>
      </c>
      <c r="B51" s="21"/>
      <c r="C51" s="21" t="s">
        <v>234</v>
      </c>
      <c r="D51" s="22">
        <v>2000</v>
      </c>
      <c r="E51" s="23" t="s">
        <v>238</v>
      </c>
      <c r="F51" s="21"/>
    </row>
    <row r="52" spans="1:6" ht="15.5" x14ac:dyDescent="0.4">
      <c r="A52" s="21" t="s">
        <v>86</v>
      </c>
      <c r="B52" s="21" t="s">
        <v>141</v>
      </c>
      <c r="C52" s="21" t="s">
        <v>15</v>
      </c>
      <c r="D52" s="22">
        <v>3000</v>
      </c>
      <c r="E52" s="21" t="s">
        <v>75</v>
      </c>
      <c r="F52" s="16"/>
    </row>
    <row r="53" spans="1:6" ht="15.5" x14ac:dyDescent="0.4">
      <c r="A53" s="21" t="s">
        <v>100</v>
      </c>
      <c r="B53" s="21" t="s">
        <v>151</v>
      </c>
      <c r="C53" s="21" t="s">
        <v>206</v>
      </c>
      <c r="D53" s="22">
        <v>3000</v>
      </c>
      <c r="E53" s="21" t="s">
        <v>75</v>
      </c>
      <c r="F53" s="16"/>
    </row>
    <row r="54" spans="1:6" ht="15.5" x14ac:dyDescent="0.4">
      <c r="A54" s="21" t="s">
        <v>116</v>
      </c>
      <c r="B54" s="21" t="s">
        <v>167</v>
      </c>
      <c r="C54" s="21" t="s">
        <v>226</v>
      </c>
      <c r="D54" s="22">
        <v>3060</v>
      </c>
      <c r="E54" s="21" t="s">
        <v>75</v>
      </c>
      <c r="F54" s="16"/>
    </row>
    <row r="55" spans="1:6" ht="15.5" x14ac:dyDescent="0.4">
      <c r="A55" s="21" t="s">
        <v>115</v>
      </c>
      <c r="B55" s="21" t="s">
        <v>166</v>
      </c>
      <c r="C55" s="21" t="s">
        <v>225</v>
      </c>
      <c r="D55" s="22">
        <v>3253.67</v>
      </c>
      <c r="E55" s="21" t="s">
        <v>75</v>
      </c>
      <c r="F55" s="16"/>
    </row>
    <row r="56" spans="1:6" ht="15.5" x14ac:dyDescent="0.4">
      <c r="A56" s="21" t="s">
        <v>90</v>
      </c>
      <c r="B56" s="21"/>
      <c r="C56" s="21" t="s">
        <v>194</v>
      </c>
      <c r="D56" s="22">
        <v>3260</v>
      </c>
      <c r="E56" s="23" t="s">
        <v>238</v>
      </c>
      <c r="F56" s="16"/>
    </row>
    <row r="57" spans="1:6" ht="15.5" x14ac:dyDescent="0.4">
      <c r="A57" s="21" t="s">
        <v>109</v>
      </c>
      <c r="B57" s="21" t="s">
        <v>160</v>
      </c>
      <c r="C57" s="21" t="s">
        <v>218</v>
      </c>
      <c r="D57" s="22">
        <v>4361.58</v>
      </c>
      <c r="E57" s="21" t="s">
        <v>75</v>
      </c>
      <c r="F57" s="16"/>
    </row>
    <row r="58" spans="1:6" ht="15.5" x14ac:dyDescent="0.4">
      <c r="A58" s="21" t="s">
        <v>95</v>
      </c>
      <c r="B58" s="21" t="s">
        <v>147</v>
      </c>
      <c r="C58" s="21" t="s">
        <v>53</v>
      </c>
      <c r="D58" s="22">
        <v>5000</v>
      </c>
      <c r="E58" s="21" t="s">
        <v>75</v>
      </c>
      <c r="F58" s="16"/>
    </row>
    <row r="59" spans="1:6" ht="15.5" x14ac:dyDescent="0.4">
      <c r="A59" s="21" t="s">
        <v>99</v>
      </c>
      <c r="B59" s="21" t="s">
        <v>150</v>
      </c>
      <c r="C59" s="21" t="s">
        <v>205</v>
      </c>
      <c r="D59" s="22">
        <v>5000</v>
      </c>
      <c r="E59" s="21" t="s">
        <v>75</v>
      </c>
      <c r="F59" s="16"/>
    </row>
    <row r="60" spans="1:6" ht="15.5" x14ac:dyDescent="0.4">
      <c r="A60" s="21" t="s">
        <v>106</v>
      </c>
      <c r="B60" s="21" t="s">
        <v>157</v>
      </c>
      <c r="C60" s="21" t="s">
        <v>214</v>
      </c>
      <c r="D60" s="22">
        <v>5000</v>
      </c>
      <c r="E60" s="23" t="s">
        <v>75</v>
      </c>
      <c r="F60" s="16"/>
    </row>
    <row r="61" spans="1:6" ht="15.5" x14ac:dyDescent="0.4">
      <c r="A61" s="21" t="s">
        <v>118</v>
      </c>
      <c r="B61" s="21" t="s">
        <v>169</v>
      </c>
      <c r="C61" s="21" t="s">
        <v>228</v>
      </c>
      <c r="D61" s="22">
        <v>5000</v>
      </c>
      <c r="E61" s="23" t="s">
        <v>75</v>
      </c>
      <c r="F61" s="16"/>
    </row>
    <row r="62" spans="1:6" ht="15.5" x14ac:dyDescent="0.4">
      <c r="A62" s="21" t="s">
        <v>121</v>
      </c>
      <c r="B62" s="21" t="s">
        <v>172</v>
      </c>
      <c r="C62" s="21" t="s">
        <v>231</v>
      </c>
      <c r="D62" s="22">
        <v>5000</v>
      </c>
      <c r="E62" s="23" t="s">
        <v>75</v>
      </c>
      <c r="F62" s="16"/>
    </row>
    <row r="63" spans="1:6" ht="15.5" x14ac:dyDescent="0.4">
      <c r="A63" s="21" t="s">
        <v>122</v>
      </c>
      <c r="B63" s="21" t="s">
        <v>173</v>
      </c>
      <c r="C63" s="21" t="s">
        <v>53</v>
      </c>
      <c r="D63" s="22">
        <v>5000</v>
      </c>
      <c r="E63" s="23" t="s">
        <v>238</v>
      </c>
      <c r="F63" s="16"/>
    </row>
    <row r="64" spans="1:6" ht="15.5" x14ac:dyDescent="0.4">
      <c r="A64" s="21" t="s">
        <v>103</v>
      </c>
      <c r="B64" s="21" t="s">
        <v>154</v>
      </c>
      <c r="C64" s="21" t="s">
        <v>209</v>
      </c>
      <c r="D64" s="22">
        <v>5100</v>
      </c>
      <c r="E64" s="21" t="s">
        <v>75</v>
      </c>
      <c r="F64" s="16"/>
    </row>
    <row r="65" spans="1:7" ht="15.5" x14ac:dyDescent="0.4">
      <c r="A65" s="21" t="s">
        <v>98</v>
      </c>
      <c r="B65" s="21" t="s">
        <v>149</v>
      </c>
      <c r="C65" s="21" t="s">
        <v>204</v>
      </c>
      <c r="D65" s="22">
        <v>7000</v>
      </c>
      <c r="E65" s="21" t="s">
        <v>75</v>
      </c>
      <c r="F65" s="16"/>
    </row>
    <row r="66" spans="1:7" ht="15.5" x14ac:dyDescent="0.4">
      <c r="A66" s="21" t="s">
        <v>104</v>
      </c>
      <c r="B66" s="21" t="s">
        <v>155</v>
      </c>
      <c r="C66" s="21" t="s">
        <v>212</v>
      </c>
      <c r="D66" s="22">
        <v>8825</v>
      </c>
      <c r="E66" s="21" t="s">
        <v>75</v>
      </c>
      <c r="F66" s="16"/>
    </row>
    <row r="67" spans="1:7" ht="15.5" x14ac:dyDescent="0.4">
      <c r="A67" s="21" t="s">
        <v>63</v>
      </c>
      <c r="B67" s="21" t="s">
        <v>54</v>
      </c>
      <c r="C67" s="21" t="s">
        <v>182</v>
      </c>
      <c r="D67" s="22">
        <v>10000</v>
      </c>
      <c r="E67" s="21" t="s">
        <v>75</v>
      </c>
      <c r="F67" s="16"/>
      <c r="G67" s="8"/>
    </row>
    <row r="68" spans="1:7" ht="15.5" x14ac:dyDescent="0.4">
      <c r="A68" s="21" t="s">
        <v>64</v>
      </c>
      <c r="B68" s="21" t="s">
        <v>55</v>
      </c>
      <c r="C68" s="21" t="s">
        <v>184</v>
      </c>
      <c r="D68" s="22">
        <v>10000</v>
      </c>
      <c r="E68" s="21" t="s">
        <v>75</v>
      </c>
      <c r="F68" s="16"/>
      <c r="G68" s="8"/>
    </row>
    <row r="69" spans="1:7" ht="15.5" x14ac:dyDescent="0.4">
      <c r="A69" s="21" t="s">
        <v>19</v>
      </c>
      <c r="B69" s="21" t="s">
        <v>23</v>
      </c>
      <c r="C69" s="21" t="s">
        <v>185</v>
      </c>
      <c r="D69" s="22">
        <v>10000</v>
      </c>
      <c r="E69" s="21" t="s">
        <v>75</v>
      </c>
      <c r="F69" s="16"/>
      <c r="G69" s="8"/>
    </row>
    <row r="70" spans="1:7" ht="15.5" x14ac:dyDescent="0.4">
      <c r="A70" s="21" t="s">
        <v>18</v>
      </c>
      <c r="B70" s="21" t="s">
        <v>22</v>
      </c>
      <c r="C70" s="21" t="s">
        <v>186</v>
      </c>
      <c r="D70" s="22">
        <v>10000</v>
      </c>
      <c r="E70" s="21" t="s">
        <v>75</v>
      </c>
      <c r="F70" s="16"/>
      <c r="G70" s="8"/>
    </row>
    <row r="71" spans="1:7" ht="15.5" x14ac:dyDescent="0.4">
      <c r="A71" s="21" t="s">
        <v>120</v>
      </c>
      <c r="B71" s="21" t="s">
        <v>171</v>
      </c>
      <c r="C71" s="21" t="s">
        <v>230</v>
      </c>
      <c r="D71" s="22">
        <v>10000</v>
      </c>
      <c r="E71" s="23" t="s">
        <v>238</v>
      </c>
      <c r="F71" s="16"/>
    </row>
    <row r="72" spans="1:7" ht="15.5" x14ac:dyDescent="0.4">
      <c r="A72" s="21" t="s">
        <v>108</v>
      </c>
      <c r="B72" s="21" t="s">
        <v>159</v>
      </c>
      <c r="C72" s="21" t="s">
        <v>217</v>
      </c>
      <c r="D72" s="22">
        <v>10250</v>
      </c>
      <c r="E72" s="21" t="s">
        <v>75</v>
      </c>
      <c r="F72" s="16"/>
    </row>
    <row r="73" spans="1:7" ht="15.5" x14ac:dyDescent="0.4">
      <c r="A73" s="21" t="s">
        <v>110</v>
      </c>
      <c r="B73" s="21" t="s">
        <v>161</v>
      </c>
      <c r="C73" s="21" t="s">
        <v>219</v>
      </c>
      <c r="D73" s="22">
        <v>11500</v>
      </c>
      <c r="E73" s="21" t="s">
        <v>75</v>
      </c>
      <c r="F73" s="16"/>
    </row>
    <row r="74" spans="1:7" ht="15.5" x14ac:dyDescent="0.4">
      <c r="A74" s="21" t="s">
        <v>105</v>
      </c>
      <c r="B74" s="21" t="s">
        <v>156</v>
      </c>
      <c r="C74" s="21" t="s">
        <v>213</v>
      </c>
      <c r="D74" s="22">
        <v>12500</v>
      </c>
      <c r="E74" s="21" t="s">
        <v>75</v>
      </c>
      <c r="F74" s="16"/>
    </row>
    <row r="75" spans="1:7" ht="15.5" x14ac:dyDescent="0.4">
      <c r="A75" s="21" t="s">
        <v>42</v>
      </c>
      <c r="B75" s="21" t="s">
        <v>24</v>
      </c>
      <c r="C75" s="21" t="s">
        <v>222</v>
      </c>
      <c r="D75" s="22">
        <v>13800</v>
      </c>
      <c r="E75" s="21" t="s">
        <v>75</v>
      </c>
      <c r="F75" s="16"/>
    </row>
    <row r="76" spans="1:7" ht="15.5" x14ac:dyDescent="0.4">
      <c r="A76" s="21" t="s">
        <v>69</v>
      </c>
      <c r="B76" s="21" t="s">
        <v>60</v>
      </c>
      <c r="C76" s="21" t="s">
        <v>211</v>
      </c>
      <c r="D76" s="22">
        <v>14842</v>
      </c>
      <c r="E76" s="21" t="s">
        <v>75</v>
      </c>
      <c r="F76" s="16"/>
    </row>
    <row r="77" spans="1:7" ht="15.5" x14ac:dyDescent="0.4">
      <c r="A77" s="21" t="s">
        <v>102</v>
      </c>
      <c r="B77" s="21" t="s">
        <v>153</v>
      </c>
      <c r="C77" s="21" t="s">
        <v>208</v>
      </c>
      <c r="D77" s="22">
        <v>15000</v>
      </c>
      <c r="E77" s="21" t="s">
        <v>75</v>
      </c>
      <c r="F77" s="16"/>
    </row>
    <row r="78" spans="1:7" ht="15.5" x14ac:dyDescent="0.4">
      <c r="A78" s="21" t="s">
        <v>70</v>
      </c>
      <c r="B78" s="21" t="s">
        <v>61</v>
      </c>
      <c r="C78" s="21" t="s">
        <v>216</v>
      </c>
      <c r="D78" s="22">
        <v>15000</v>
      </c>
      <c r="E78" s="21" t="s">
        <v>75</v>
      </c>
      <c r="F78" s="16"/>
    </row>
    <row r="79" spans="1:7" ht="15.5" x14ac:dyDescent="0.4">
      <c r="A79" s="21" t="s">
        <v>117</v>
      </c>
      <c r="B79" s="21" t="s">
        <v>168</v>
      </c>
      <c r="C79" s="21" t="s">
        <v>227</v>
      </c>
      <c r="D79" s="22">
        <v>15000</v>
      </c>
      <c r="E79" s="21" t="s">
        <v>75</v>
      </c>
      <c r="F79" s="16"/>
    </row>
    <row r="80" spans="1:7" x14ac:dyDescent="0.35">
      <c r="A80" s="21" t="s">
        <v>64</v>
      </c>
      <c r="B80" s="21" t="s">
        <v>55</v>
      </c>
      <c r="C80" s="21" t="s">
        <v>233</v>
      </c>
      <c r="D80" s="22">
        <v>15000</v>
      </c>
      <c r="E80" s="21" t="s">
        <v>75</v>
      </c>
      <c r="F80" s="21"/>
    </row>
    <row r="81" spans="1:7" ht="15.5" x14ac:dyDescent="0.4">
      <c r="A81" s="21" t="s">
        <v>114</v>
      </c>
      <c r="B81" s="21" t="s">
        <v>165</v>
      </c>
      <c r="C81" s="21" t="s">
        <v>224</v>
      </c>
      <c r="D81" s="22">
        <v>15800</v>
      </c>
      <c r="E81" s="21" t="s">
        <v>75</v>
      </c>
      <c r="F81" s="16"/>
    </row>
    <row r="82" spans="1:7" ht="15.5" x14ac:dyDescent="0.4">
      <c r="A82" s="21" t="s">
        <v>107</v>
      </c>
      <c r="B82" s="21" t="s">
        <v>158</v>
      </c>
      <c r="C82" s="21" t="s">
        <v>215</v>
      </c>
      <c r="D82" s="22">
        <v>16750</v>
      </c>
      <c r="E82" s="21" t="s">
        <v>75</v>
      </c>
      <c r="F82" s="16"/>
    </row>
    <row r="83" spans="1:7" ht="15.5" x14ac:dyDescent="0.4">
      <c r="A83" s="21" t="s">
        <v>101</v>
      </c>
      <c r="B83" s="21" t="s">
        <v>152</v>
      </c>
      <c r="C83" s="21" t="s">
        <v>207</v>
      </c>
      <c r="D83" s="22">
        <v>18000</v>
      </c>
      <c r="E83" s="21" t="s">
        <v>75</v>
      </c>
      <c r="F83" s="16"/>
    </row>
    <row r="84" spans="1:7" ht="15.5" x14ac:dyDescent="0.4">
      <c r="A84" s="21" t="s">
        <v>67</v>
      </c>
      <c r="B84" s="21" t="s">
        <v>58</v>
      </c>
      <c r="C84" s="21" t="s">
        <v>183</v>
      </c>
      <c r="D84" s="22">
        <v>20000</v>
      </c>
      <c r="E84" s="21" t="s">
        <v>75</v>
      </c>
      <c r="F84" s="16"/>
      <c r="G84" s="14"/>
    </row>
    <row r="85" spans="1:7" ht="15.5" x14ac:dyDescent="0.4">
      <c r="A85" s="21" t="s">
        <v>111</v>
      </c>
      <c r="B85" s="21" t="s">
        <v>162</v>
      </c>
      <c r="C85" s="21" t="s">
        <v>220</v>
      </c>
      <c r="D85" s="22">
        <v>20000</v>
      </c>
      <c r="E85" s="21" t="s">
        <v>75</v>
      </c>
      <c r="F85" s="16"/>
    </row>
    <row r="86" spans="1:7" ht="15.5" x14ac:dyDescent="0.4">
      <c r="A86" s="21" t="s">
        <v>19</v>
      </c>
      <c r="B86" s="21" t="s">
        <v>23</v>
      </c>
      <c r="C86" s="21" t="s">
        <v>210</v>
      </c>
      <c r="D86" s="22">
        <v>20592.150000000001</v>
      </c>
      <c r="E86" s="21" t="s">
        <v>75</v>
      </c>
      <c r="F86" s="16"/>
    </row>
    <row r="87" spans="1:7" ht="15.5" x14ac:dyDescent="0.4">
      <c r="A87" s="21" t="s">
        <v>112</v>
      </c>
      <c r="B87" s="21" t="s">
        <v>163</v>
      </c>
      <c r="C87" s="21" t="s">
        <v>221</v>
      </c>
      <c r="D87" s="22">
        <v>25000</v>
      </c>
      <c r="E87" s="21" t="s">
        <v>75</v>
      </c>
      <c r="F87" s="16"/>
    </row>
    <row r="88" spans="1:7" ht="15.5" x14ac:dyDescent="0.4">
      <c r="A88" s="21" t="s">
        <v>16</v>
      </c>
      <c r="B88" s="21" t="s">
        <v>20</v>
      </c>
      <c r="C88" s="21" t="s">
        <v>191</v>
      </c>
      <c r="D88" s="22">
        <v>80000</v>
      </c>
      <c r="E88" s="21" t="s">
        <v>75</v>
      </c>
      <c r="F88" s="16"/>
    </row>
  </sheetData>
  <autoFilter ref="A1:G77" xr:uid="{F2894DEE-9BFD-4A54-8BBF-7AF6179F4999}">
    <sortState xmlns:xlrd2="http://schemas.microsoft.com/office/spreadsheetml/2017/richdata2" ref="A2:G88">
      <sortCondition ref="D1:D77"/>
    </sortState>
  </autoFilter>
  <pageMargins left="0.7" right="0.7" top="0.75" bottom="0.75" header="0.3" footer="0.3"/>
  <pageSetup paperSize="9" orientation="portrait"/>
  <headerFooter>
    <oddHeader>&amp;C&amp;"Calibri"&amp;10&amp;K000000Public&amp;1#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8DDC9B-66E0-44B8-B9C7-39A412BEA316}">
          <x14:formula1>
            <xm:f>'Oblasť podpory'!$A$2:$A$10</xm:f>
          </x14:formula1>
          <xm:sqref>F2:F77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workbookViewId="0">
      <selection activeCell="C6" sqref="C6"/>
    </sheetView>
  </sheetViews>
  <sheetFormatPr defaultRowHeight="14.5" x14ac:dyDescent="0.35"/>
  <cols>
    <col min="1" max="1" width="57.81640625" bestFit="1" customWidth="1"/>
    <col min="2" max="2" width="20" bestFit="1" customWidth="1"/>
    <col min="3" max="3" width="16.08984375" bestFit="1" customWidth="1"/>
    <col min="7" max="7" width="13.90625" bestFit="1" customWidth="1"/>
    <col min="8" max="8" width="12.6328125" bestFit="1" customWidth="1"/>
    <col min="9" max="9" width="12.81640625" bestFit="1" customWidth="1"/>
  </cols>
  <sheetData>
    <row r="1" spans="1:8" x14ac:dyDescent="0.35">
      <c r="A1" s="1" t="s">
        <v>4</v>
      </c>
      <c r="B1" s="1"/>
    </row>
    <row r="2" spans="1:8" x14ac:dyDescent="0.35">
      <c r="A2" s="1" t="s">
        <v>8</v>
      </c>
      <c r="B2" t="s">
        <v>236</v>
      </c>
      <c r="C2" t="s">
        <v>237</v>
      </c>
    </row>
    <row r="3" spans="1:8" x14ac:dyDescent="0.35">
      <c r="A3" s="3" t="s">
        <v>0</v>
      </c>
      <c r="B3" s="24">
        <v>333120.64000000001</v>
      </c>
      <c r="C3" s="24">
        <v>613504.63</v>
      </c>
    </row>
    <row r="4" spans="1:8" x14ac:dyDescent="0.35">
      <c r="A4" s="4" t="s">
        <v>1</v>
      </c>
      <c r="B4" s="6">
        <v>8265.02</v>
      </c>
      <c r="C4" s="24">
        <v>153435</v>
      </c>
    </row>
    <row r="5" spans="1:8" x14ac:dyDescent="0.35">
      <c r="A5" s="3" t="s">
        <v>2</v>
      </c>
      <c r="B5" s="6">
        <v>0</v>
      </c>
      <c r="C5" s="6">
        <v>0</v>
      </c>
    </row>
    <row r="6" spans="1:8" x14ac:dyDescent="0.35">
      <c r="A6" s="4" t="s">
        <v>3</v>
      </c>
      <c r="B6" s="24">
        <v>3806.45</v>
      </c>
      <c r="C6" s="6">
        <f>820+22998.42</f>
        <v>23818.42</v>
      </c>
    </row>
    <row r="7" spans="1:8" x14ac:dyDescent="0.35">
      <c r="A7" s="4" t="s">
        <v>52</v>
      </c>
      <c r="B7" s="6">
        <v>0</v>
      </c>
      <c r="C7" s="6">
        <v>0</v>
      </c>
    </row>
    <row r="8" spans="1:8" x14ac:dyDescent="0.35">
      <c r="B8" s="6">
        <f>SUM(B3:B7)</f>
        <v>345192.11000000004</v>
      </c>
      <c r="C8" s="6">
        <f>SUM(C3:C7)</f>
        <v>790758.05</v>
      </c>
    </row>
    <row r="13" spans="1:8" x14ac:dyDescent="0.35">
      <c r="G13" s="5"/>
    </row>
    <row r="14" spans="1:8" x14ac:dyDescent="0.35">
      <c r="G14" s="5"/>
    </row>
    <row r="15" spans="1:8" x14ac:dyDescent="0.35">
      <c r="G15" s="6"/>
      <c r="H15" s="6"/>
    </row>
    <row r="16" spans="1:8" x14ac:dyDescent="0.35">
      <c r="G16" s="6"/>
      <c r="H16" s="6"/>
    </row>
    <row r="17" spans="7:9" x14ac:dyDescent="0.35">
      <c r="G17" s="6"/>
      <c r="H17" s="6"/>
    </row>
    <row r="18" spans="7:9" x14ac:dyDescent="0.35">
      <c r="G18" s="6"/>
      <c r="H18" s="6"/>
    </row>
    <row r="19" spans="7:9" x14ac:dyDescent="0.35">
      <c r="G19" s="6"/>
      <c r="H19" s="6"/>
    </row>
    <row r="20" spans="7:9" x14ac:dyDescent="0.35">
      <c r="G20" s="6"/>
      <c r="H20" s="6"/>
    </row>
    <row r="21" spans="7:9" x14ac:dyDescent="0.35">
      <c r="G21" s="5"/>
      <c r="H21" s="6"/>
    </row>
    <row r="22" spans="7:9" x14ac:dyDescent="0.35">
      <c r="G22" s="5"/>
      <c r="I22" s="5"/>
    </row>
    <row r="23" spans="7:9" x14ac:dyDescent="0.35">
      <c r="G23" s="5"/>
      <c r="I23" s="5"/>
    </row>
    <row r="24" spans="7:9" x14ac:dyDescent="0.35">
      <c r="G24" s="5"/>
      <c r="I24" s="5"/>
    </row>
    <row r="25" spans="7:9" x14ac:dyDescent="0.35">
      <c r="G25" s="5"/>
      <c r="I25" s="5"/>
    </row>
    <row r="26" spans="7:9" x14ac:dyDescent="0.35">
      <c r="G26" s="5"/>
      <c r="I26" s="5"/>
    </row>
    <row r="27" spans="7:9" x14ac:dyDescent="0.35">
      <c r="G27" s="5"/>
    </row>
    <row r="28" spans="7:9" x14ac:dyDescent="0.35">
      <c r="G28" s="5"/>
      <c r="I28" s="5"/>
    </row>
  </sheetData>
  <pageMargins left="0.7" right="0.7" top="0.75" bottom="0.75" header="0.3" footer="0.3"/>
  <pageSetup paperSize="9" orientation="portrait"/>
  <headerFooter>
    <oddHeader>&amp;C&amp;"Calibri"&amp;10&amp;K000000Public&amp;1#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4122-C197-44E2-952D-DC0A8E900D0C}">
  <dimension ref="A1:N19"/>
  <sheetViews>
    <sheetView workbookViewId="0">
      <selection activeCell="B4" sqref="B4"/>
    </sheetView>
  </sheetViews>
  <sheetFormatPr defaultRowHeight="14.5" x14ac:dyDescent="0.35"/>
  <cols>
    <col min="1" max="1" width="42.08984375" bestFit="1" customWidth="1"/>
    <col min="2" max="2" width="14.90625" bestFit="1" customWidth="1"/>
    <col min="7" max="7" width="13.90625" bestFit="1" customWidth="1"/>
    <col min="14" max="14" width="9.453125" bestFit="1" customWidth="1"/>
  </cols>
  <sheetData>
    <row r="1" spans="1:7" x14ac:dyDescent="0.35">
      <c r="A1" s="1" t="s">
        <v>7</v>
      </c>
    </row>
    <row r="2" spans="1:7" x14ac:dyDescent="0.35">
      <c r="A2" s="1" t="s">
        <v>9</v>
      </c>
      <c r="B2" s="11" t="s">
        <v>27</v>
      </c>
      <c r="C2" s="11" t="s">
        <v>26</v>
      </c>
    </row>
    <row r="3" spans="1:7" x14ac:dyDescent="0.35">
      <c r="A3" s="3" t="s">
        <v>5</v>
      </c>
      <c r="B3" s="6">
        <v>448054.4</v>
      </c>
      <c r="C3" s="12">
        <f>B3/B6</f>
        <v>1</v>
      </c>
      <c r="G3" s="5"/>
    </row>
    <row r="4" spans="1:7" x14ac:dyDescent="0.35">
      <c r="A4" s="2" t="s">
        <v>6</v>
      </c>
      <c r="B4" s="6">
        <v>0</v>
      </c>
      <c r="C4" s="12">
        <f>B4/B6</f>
        <v>0</v>
      </c>
    </row>
    <row r="5" spans="1:7" x14ac:dyDescent="0.35">
      <c r="A5" s="2" t="s">
        <v>10</v>
      </c>
      <c r="B5" s="6">
        <v>0</v>
      </c>
      <c r="C5" s="12">
        <f>B5/B6</f>
        <v>0</v>
      </c>
    </row>
    <row r="6" spans="1:7" x14ac:dyDescent="0.35">
      <c r="B6" s="7">
        <f>SUM(B3:B5)</f>
        <v>448054.4</v>
      </c>
    </row>
    <row r="17" spans="14:14" x14ac:dyDescent="0.35">
      <c r="N17" s="20"/>
    </row>
    <row r="19" spans="14:14" x14ac:dyDescent="0.35">
      <c r="N19" s="20"/>
    </row>
  </sheetData>
  <pageMargins left="0.7" right="0.7" top="0.75" bottom="0.75" header="0.3" footer="0.3"/>
  <pageSetup paperSize="9" orientation="portrait"/>
  <headerFooter>
    <oddHeader>&amp;C&amp;"Calibri"&amp;10&amp;K000000Public&amp;1#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6917-55B5-4BDC-9C9C-70E8FF794F10}">
  <dimension ref="A1:B6"/>
  <sheetViews>
    <sheetView workbookViewId="0"/>
  </sheetViews>
  <sheetFormatPr defaultRowHeight="14.5" x14ac:dyDescent="0.35"/>
  <cols>
    <col min="1" max="1" width="34.1796875" customWidth="1"/>
    <col min="2" max="2" width="11.1796875" customWidth="1"/>
  </cols>
  <sheetData>
    <row r="1" spans="1:2" s="17" customFormat="1" ht="15.5" x14ac:dyDescent="0.4">
      <c r="A1" s="13" t="s">
        <v>76</v>
      </c>
    </row>
    <row r="3" spans="1:2" ht="15.5" x14ac:dyDescent="0.4">
      <c r="A3" s="8" t="s">
        <v>29</v>
      </c>
      <c r="B3" s="18">
        <v>7.0000000000000007E-2</v>
      </c>
    </row>
    <row r="4" spans="1:2" ht="15.5" x14ac:dyDescent="0.4">
      <c r="A4" s="8" t="s">
        <v>32</v>
      </c>
      <c r="B4" s="18">
        <v>0.08</v>
      </c>
    </row>
    <row r="5" spans="1:2" ht="15.5" x14ac:dyDescent="0.4">
      <c r="A5" s="8" t="s">
        <v>30</v>
      </c>
      <c r="B5" s="18">
        <v>0.4</v>
      </c>
    </row>
    <row r="6" spans="1:2" ht="15.5" x14ac:dyDescent="0.4">
      <c r="A6" s="8" t="s">
        <v>31</v>
      </c>
      <c r="B6" s="18">
        <v>0.45</v>
      </c>
    </row>
  </sheetData>
  <pageMargins left="0.7" right="0.7" top="0.75" bottom="0.75" header="0.3" footer="0.3"/>
  <pageSetup paperSize="9" orientation="portrait"/>
  <headerFooter>
    <oddHeader>&amp;C&amp;"Calibri"&amp;10&amp;K000000Public&amp;1#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AE84-2259-4002-A041-12E2A3E4FC97}">
  <dimension ref="A3:A17"/>
  <sheetViews>
    <sheetView workbookViewId="0">
      <selection activeCell="A4" sqref="A4"/>
    </sheetView>
  </sheetViews>
  <sheetFormatPr defaultRowHeight="14.5" x14ac:dyDescent="0.35"/>
  <cols>
    <col min="1" max="1" width="170.54296875" bestFit="1" customWidth="1"/>
  </cols>
  <sheetData>
    <row r="3" spans="1:1" ht="15.5" x14ac:dyDescent="0.4">
      <c r="A3" s="19" t="s">
        <v>45</v>
      </c>
    </row>
    <row r="4" spans="1:1" ht="15.5" x14ac:dyDescent="0.4">
      <c r="A4" s="19" t="s">
        <v>46</v>
      </c>
    </row>
    <row r="5" spans="1:1" ht="15.5" x14ac:dyDescent="0.4">
      <c r="A5" s="19" t="s">
        <v>47</v>
      </c>
    </row>
    <row r="6" spans="1:1" ht="15.5" x14ac:dyDescent="0.4">
      <c r="A6" s="19" t="s">
        <v>48</v>
      </c>
    </row>
    <row r="7" spans="1:1" ht="15.5" x14ac:dyDescent="0.4">
      <c r="A7" s="8" t="s">
        <v>44</v>
      </c>
    </row>
    <row r="8" spans="1:1" ht="15.5" x14ac:dyDescent="0.4">
      <c r="A8" s="8" t="s">
        <v>49</v>
      </c>
    </row>
    <row r="9" spans="1:1" ht="15.5" x14ac:dyDescent="0.4">
      <c r="A9" s="8" t="s">
        <v>50</v>
      </c>
    </row>
    <row r="10" spans="1:1" ht="15.5" x14ac:dyDescent="0.4">
      <c r="A10" s="8" t="s">
        <v>51</v>
      </c>
    </row>
    <row r="11" spans="1:1" ht="15.5" x14ac:dyDescent="0.4">
      <c r="A11" s="8"/>
    </row>
    <row r="12" spans="1:1" ht="15.5" x14ac:dyDescent="0.4">
      <c r="A12" s="8"/>
    </row>
    <row r="13" spans="1:1" ht="15.5" x14ac:dyDescent="0.4">
      <c r="A13" s="8"/>
    </row>
    <row r="14" spans="1:1" ht="15.5" x14ac:dyDescent="0.4">
      <c r="A14" s="8"/>
    </row>
    <row r="15" spans="1:1" ht="15.5" x14ac:dyDescent="0.4">
      <c r="A15" s="8"/>
    </row>
    <row r="16" spans="1:1" ht="15.5" x14ac:dyDescent="0.4">
      <c r="A16" s="8"/>
    </row>
    <row r="17" spans="1:1" ht="15.5" x14ac:dyDescent="0.4">
      <c r="A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Granty - dary</vt:lpstr>
      <vt:lpstr>Príjmy</vt:lpstr>
      <vt:lpstr>Výdavky</vt:lpstr>
      <vt:lpstr>Rozdelenie podľa účelu</vt:lpstr>
      <vt:lpstr>Oblasť podpory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RudyT</dc:creator>
  <cp:lastModifiedBy>ŠÍPOVÁ Simona</cp:lastModifiedBy>
  <dcterms:created xsi:type="dcterms:W3CDTF">2015-06-05T18:17:20Z</dcterms:created>
  <dcterms:modified xsi:type="dcterms:W3CDTF">2026-05-13T06:27:12Z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a63cc4-2ec6-44d2-91a5-2f2bdabdec44_Enabled">
    <vt:lpwstr>true</vt:lpwstr>
  </property>
  <property fmtid="{D5CDD505-2E9C-101B-9397-08002B2CF9AE}" pid="3" name="MSIP_Label_a5a63cc4-2ec6-44d2-91a5-2f2bdabdec44_SetDate">
    <vt:lpwstr>2023-09-05T11:30:57Z</vt:lpwstr>
  </property>
  <property fmtid="{D5CDD505-2E9C-101B-9397-08002B2CF9AE}" pid="4" name="MSIP_Label_a5a63cc4-2ec6-44d2-91a5-2f2bdabdec44_Method">
    <vt:lpwstr>Privileged</vt:lpwstr>
  </property>
  <property fmtid="{D5CDD505-2E9C-101B-9397-08002B2CF9AE}" pid="5" name="MSIP_Label_a5a63cc4-2ec6-44d2-91a5-2f2bdabdec44_Name">
    <vt:lpwstr>a5a63cc4-2ec6-44d2-91a5-2f2bdabdec44</vt:lpwstr>
  </property>
  <property fmtid="{D5CDD505-2E9C-101B-9397-08002B2CF9AE}" pid="6" name="MSIP_Label_a5a63cc4-2ec6-44d2-91a5-2f2bdabdec44_SiteId">
    <vt:lpwstr>64af2aee-7d6c-49ac-a409-192d3fee73b8</vt:lpwstr>
  </property>
  <property fmtid="{D5CDD505-2E9C-101B-9397-08002B2CF9AE}" pid="7" name="MSIP_Label_a5a63cc4-2ec6-44d2-91a5-2f2bdabdec44_ActionId">
    <vt:lpwstr>a6096709-ee9a-4be9-9122-17bd3a2c71dd</vt:lpwstr>
  </property>
  <property fmtid="{D5CDD505-2E9C-101B-9397-08002B2CF9AE}" pid="8" name="MSIP_Label_a5a63cc4-2ec6-44d2-91a5-2f2bdabdec44_ContentBits">
    <vt:lpwstr>1</vt:lpwstr>
  </property>
</Properties>
</file>